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/>
  <xr:revisionPtr revIDLastSave="0" documentId="13_ncr:1_{5AD9EACD-D289-4BCC-ACCC-742588FDF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tform Homepage Linking" sheetId="2" r:id="rId1"/>
    <sheet name="Deep Linking" sheetId="14" r:id="rId2"/>
  </sheets>
  <definedNames>
    <definedName name="_xlnm._FilterDatabase" localSheetId="1" hidden="1">'Deep Linking'!$A$1:$C$6</definedName>
    <definedName name="_xlnm._FilterDatabase" localSheetId="0" hidden="1">'Platform Homepage Linking'!$A$5:$C$26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10" i="2"/>
  <c r="D11" i="2"/>
  <c r="D12" i="2"/>
  <c r="D13" i="2"/>
  <c r="D14" i="2"/>
  <c r="D15" i="2"/>
  <c r="D16" i="2"/>
  <c r="B9" i="2"/>
  <c r="B8" i="2"/>
  <c r="D6" i="2" l="1"/>
  <c r="C6" i="14"/>
  <c r="B6" i="14" l="1"/>
  <c r="B16" i="2" l="1"/>
  <c r="B15" i="2"/>
  <c r="B14" i="2"/>
  <c r="B13" i="2"/>
  <c r="B12" i="2"/>
  <c r="B11" i="2"/>
  <c r="B10" i="2"/>
  <c r="B7" i="2"/>
  <c r="B6" i="2"/>
  <c r="B26" i="2"/>
  <c r="B25" i="2"/>
  <c r="B24" i="2"/>
  <c r="B23" i="2"/>
  <c r="B22" i="2"/>
  <c r="B21" i="2"/>
  <c r="B20" i="2"/>
  <c r="B19" i="2"/>
  <c r="B2" i="14" l="1"/>
  <c r="B2" i="2" l="1"/>
</calcChain>
</file>

<file path=xl/sharedStrings.xml><?xml version="1.0" encoding="utf-8"?>
<sst xmlns="http://schemas.openxmlformats.org/spreadsheetml/2006/main" count="38" uniqueCount="34">
  <si>
    <t>https://www.westlaw.com.au</t>
  </si>
  <si>
    <t>https://www.westlaw.co.nz</t>
  </si>
  <si>
    <t>https://www.westlaw.com</t>
  </si>
  <si>
    <t>https://proview.thomsonreuters.com</t>
  </si>
  <si>
    <t>https://au.practicallaw.thomsonreuters.com</t>
  </si>
  <si>
    <t>https://uk.practicallaw.thomsonreuters.com</t>
  </si>
  <si>
    <t>https://us.practicallaw.thomsonreuters.com</t>
  </si>
  <si>
    <t>au.draftingassistant.thomsonreuters.com</t>
  </si>
  <si>
    <t>nz.draftingassistant.thomsonreuters.com</t>
  </si>
  <si>
    <t>https://aulaw.thomsonreuters.com</t>
  </si>
  <si>
    <t>https://nzlaw.thomsonreuters.com</t>
  </si>
  <si>
    <t>ENTER YOUR ENTITY ID VALUE BELOW:</t>
  </si>
  <si>
    <t>https://safe.thomson.com</t>
  </si>
  <si>
    <t>Proview EREADER</t>
  </si>
  <si>
    <t>Drafting Assistant AU</t>
  </si>
  <si>
    <t>Drafting Assistant NZ</t>
  </si>
  <si>
    <t>Platform</t>
  </si>
  <si>
    <t>ENTER YOUR GROUP ID VALUE BELOW:</t>
  </si>
  <si>
    <t>Simplified SSO Link</t>
  </si>
  <si>
    <t>SSO Platform Full Link - COPY YOUR LINK FROM HERE</t>
  </si>
  <si>
    <t>Simplified SSO Link - COPY YOUR LINK FROM HERE</t>
  </si>
  <si>
    <t>Links to our platforms</t>
  </si>
  <si>
    <t>Westlaw AU (Old Platform)</t>
  </si>
  <si>
    <t>Westlaw NZ MAF (Old Platform)</t>
  </si>
  <si>
    <t>Thomson Reuters Westlaw</t>
  </si>
  <si>
    <t>Practical Law AU</t>
  </si>
  <si>
    <t>Practical Law UK</t>
  </si>
  <si>
    <t>Practical LAW US</t>
  </si>
  <si>
    <t>Westlaw AU (New Platform)</t>
  </si>
  <si>
    <t>Westlaw NZ (New Platform)</t>
  </si>
  <si>
    <t>Enter your GROUP ID in Cell A4, then take Single Sign On link from Column D for relevant platforms</t>
  </si>
  <si>
    <t>Enter your GROUP ID in Cell A4, your deep link in Cell A6, then take Single Sign On deep link from Column D for relevant platforms</t>
  </si>
  <si>
    <t>Regular URL - ENTER YOUR DEEP LINK HERE</t>
  </si>
  <si>
    <t>Enter your GROUP ID in Cell A4, your deep link in Cell A6, then take Single Sign On deep link from Column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</si>
</sst>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4" fillId="0" borderId="0" xfId="0" applyFont="1"/>
    <xf numFmtId="0" fontId="0" fillId="2" borderId="0" xfId="0" applyFill="1" applyAlignment="1">
      <alignment vertical="center"/>
    </xf>
    <xf numFmtId="0" fontId="1" fillId="0" borderId="0" xfId="0" applyFont="1" applyAlignment="1">
      <alignment vertical="top"/>
    </xf>
    <xf numFmtId="0" fontId="2" fillId="3" borderId="0" xfId="0" applyFont="1" applyFill="1"/>
    <xf numFmtId="0" fontId="5" fillId="0" borderId="0" xfId="0" applyFont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4" borderId="0" xfId="0" applyFill="1"/>
    <xf numFmtId="0" fontId="5" fillId="0" borderId="0" xfId="0" applyFont="1" applyAlignment="1">
      <alignment horizontal="left" vertical="center"/>
    </xf>
    <xf numFmtId="0" fontId="3" fillId="4" borderId="0" xfId="1" applyFill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Normal 105" xfId="2" xr:uid="{00000000-0005-0000-0000-000002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u.practicallaw.thomsonreuters.com/" TargetMode="External"/><Relationship Id="rId1" Type="http://schemas.openxmlformats.org/officeDocument/2006/relationships/hyperlink" Target="https://proview.thomsonreuter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tabSelected="1" topLeftCell="A3" workbookViewId="0">
      <selection activeCell="C40" sqref="C40"/>
    </sheetView>
  </sheetViews>
  <sheetFormatPr defaultRowHeight="15" x14ac:dyDescent="0.25"/>
  <cols>
    <col min="1" max="1" width="37.7109375" style="1" customWidth="1"/>
    <col min="2" max="2" width="83" hidden="1" customWidth="1"/>
    <col min="3" max="3" width="82.42578125" customWidth="1"/>
    <col min="4" max="4" width="51.85546875" customWidth="1"/>
    <col min="5" max="5" width="32.42578125" customWidth="1"/>
  </cols>
  <sheetData>
    <row r="1" spans="1:4" hidden="1" x14ac:dyDescent="0.25">
      <c r="A1" s="5" t="s">
        <v>11</v>
      </c>
      <c r="C1" s="3"/>
    </row>
    <row r="2" spans="1:4" ht="26.25" hidden="1" customHeight="1" x14ac:dyDescent="0.25">
      <c r="A2" s="4" t="s">
        <v>12</v>
      </c>
      <c r="B2" s="15" t="str">
        <f>IF(A2="https://safe.thomson.com","This is a test Entity ID value. To generate links for your account, please update the value in the cell A2."," ")</f>
        <v>This is a test Entity ID value. To generate links for your account, please update the value in the cell A2.</v>
      </c>
      <c r="C2" s="16"/>
    </row>
    <row r="3" spans="1:4" ht="26.25" customHeight="1" x14ac:dyDescent="0.25">
      <c r="A3" s="5" t="s">
        <v>17</v>
      </c>
      <c r="B3" s="7"/>
      <c r="C3" s="8"/>
    </row>
    <row r="4" spans="1:4" ht="53.1" customHeight="1" x14ac:dyDescent="0.25">
      <c r="A4" s="11"/>
      <c r="B4" s="17" t="s">
        <v>30</v>
      </c>
      <c r="C4" s="18"/>
    </row>
    <row r="5" spans="1:4" x14ac:dyDescent="0.25">
      <c r="A5" s="6" t="s">
        <v>21</v>
      </c>
      <c r="B5" s="6" t="s">
        <v>19</v>
      </c>
      <c r="C5" s="6" t="s">
        <v>16</v>
      </c>
      <c r="D5" s="6" t="s">
        <v>18</v>
      </c>
    </row>
    <row r="6" spans="1:4" ht="30" x14ac:dyDescent="0.25">
      <c r="A6" s="9" t="s">
        <v>0</v>
      </c>
      <c r="B6" s="9" t="str">
        <f t="shared" ref="B6:B16" si="0">IF(A6="","ENTER A URL IN COLUMN A",CONCATENATE("https://trtasso.thomson.com/sp/startSSO.ping?PartnerIdpId=",($A$2),"&amp;TargetResource=",(A6)))</f>
        <v>https://trtasso.thomson.com/sp/startSSO.ping?PartnerIdpId=https://safe.thomson.com&amp;TargetResource=https://www.westlaw.com.au</v>
      </c>
      <c r="C6" s="10" t="s">
        <v>22</v>
      </c>
      <c r="D6" s="10" t="str">
        <f>CONCATENATE(A6,"?groupid=",A4)</f>
        <v>https://www.westlaw.com.au?groupid=</v>
      </c>
    </row>
    <row r="7" spans="1:4" ht="30" x14ac:dyDescent="0.25">
      <c r="A7" s="9" t="s">
        <v>1</v>
      </c>
      <c r="B7" s="9" t="str">
        <f t="shared" si="0"/>
        <v>https://trtasso.thomson.com/sp/startSSO.ping?PartnerIdpId=https://safe.thomson.com&amp;TargetResource=https://www.westlaw.co.nz</v>
      </c>
      <c r="C7" s="10" t="s">
        <v>23</v>
      </c>
      <c r="D7" s="10" t="str">
        <f>CONCATENATE(A7,"?groupid=",A4)</f>
        <v>https://www.westlaw.co.nz?groupid=</v>
      </c>
    </row>
    <row r="8" spans="1:4" ht="30" x14ac:dyDescent="0.25">
      <c r="A8" s="9" t="s">
        <v>9</v>
      </c>
      <c r="B8" s="9" t="str">
        <f t="shared" ref="B8:B9" si="1">IF(A8="","ENTER A URL IN COLUMN A",CONCATENATE("https://trtasso.thomson.com/sp/startSSO.ping?PartnerIdpId=",($A$2),"&amp;TargetResource=",(A8)))</f>
        <v>https://trtasso.thomson.com/sp/startSSO.ping?PartnerIdpId=https://safe.thomson.com&amp;TargetResource=https://aulaw.thomsonreuters.com</v>
      </c>
      <c r="C8" s="10" t="s">
        <v>28</v>
      </c>
      <c r="D8" s="10" t="str">
        <f>CONCATENATE(A8,"?groupid=",A4)</f>
        <v>https://aulaw.thomsonreuters.com?groupid=</v>
      </c>
    </row>
    <row r="9" spans="1:4" ht="30" x14ac:dyDescent="0.25">
      <c r="A9" s="9" t="s">
        <v>10</v>
      </c>
      <c r="B9" s="9" t="str">
        <f t="shared" si="1"/>
        <v>https://trtasso.thomson.com/sp/startSSO.ping?PartnerIdpId=https://safe.thomson.com&amp;TargetResource=https://nzlaw.thomsonreuters.com</v>
      </c>
      <c r="C9" s="10" t="s">
        <v>29</v>
      </c>
      <c r="D9" s="10" t="str">
        <f>CONCATENATE(A9,"?groupid=",A4)</f>
        <v>https://nzlaw.thomsonreuters.com?groupid=</v>
      </c>
    </row>
    <row r="10" spans="1:4" ht="30" x14ac:dyDescent="0.25">
      <c r="A10" s="9" t="s">
        <v>2</v>
      </c>
      <c r="B10" s="9" t="str">
        <f t="shared" si="0"/>
        <v>https://trtasso.thomson.com/sp/startSSO.ping?PartnerIdpId=https://safe.thomson.com&amp;TargetResource=https://www.westlaw.com</v>
      </c>
      <c r="C10" s="10" t="s">
        <v>24</v>
      </c>
      <c r="D10" s="10" t="str">
        <f>CONCATENATE(A10,"?groupid=",A4)</f>
        <v>https://www.westlaw.com?groupid=</v>
      </c>
    </row>
    <row r="11" spans="1:4" ht="30" x14ac:dyDescent="0.25">
      <c r="A11" s="9" t="s">
        <v>3</v>
      </c>
      <c r="B11" s="9" t="str">
        <f t="shared" si="0"/>
        <v>https://trtasso.thomson.com/sp/startSSO.ping?PartnerIdpId=https://safe.thomson.com&amp;TargetResource=https://proview.thomsonreuters.com</v>
      </c>
      <c r="C11" s="10" t="s">
        <v>13</v>
      </c>
      <c r="D11" s="10" t="str">
        <f>CONCATENATE(A11,"?groupid=",A4)</f>
        <v>https://proview.thomsonreuters.com?groupid=</v>
      </c>
    </row>
    <row r="12" spans="1:4" ht="30" x14ac:dyDescent="0.25">
      <c r="A12" s="9" t="s">
        <v>4</v>
      </c>
      <c r="B12" s="9" t="str">
        <f t="shared" si="0"/>
        <v>https://trtasso.thomson.com/sp/startSSO.ping?PartnerIdpId=https://safe.thomson.com&amp;TargetResource=https://au.practicallaw.thomsonreuters.com</v>
      </c>
      <c r="C12" s="10" t="s">
        <v>25</v>
      </c>
      <c r="D12" s="10" t="str">
        <f>CONCATENATE(A12,"?groupid=",A4)</f>
        <v>https://au.practicallaw.thomsonreuters.com?groupid=</v>
      </c>
    </row>
    <row r="13" spans="1:4" ht="30" x14ac:dyDescent="0.25">
      <c r="A13" s="9" t="s">
        <v>5</v>
      </c>
      <c r="B13" s="9" t="str">
        <f t="shared" si="0"/>
        <v>https://trtasso.thomson.com/sp/startSSO.ping?PartnerIdpId=https://safe.thomson.com&amp;TargetResource=https://uk.practicallaw.thomsonreuters.com</v>
      </c>
      <c r="C13" s="10" t="s">
        <v>26</v>
      </c>
      <c r="D13" s="10" t="str">
        <f>CONCATENATE(A13,"?groupid=",A4)</f>
        <v>https://uk.practicallaw.thomsonreuters.com?groupid=</v>
      </c>
    </row>
    <row r="14" spans="1:4" ht="30" x14ac:dyDescent="0.25">
      <c r="A14" s="9" t="s">
        <v>6</v>
      </c>
      <c r="B14" s="9" t="str">
        <f t="shared" si="0"/>
        <v>https://trtasso.thomson.com/sp/startSSO.ping?PartnerIdpId=https://safe.thomson.com&amp;TargetResource=https://us.practicallaw.thomsonreuters.com</v>
      </c>
      <c r="C14" s="10" t="s">
        <v>27</v>
      </c>
      <c r="D14" s="10" t="str">
        <f>CONCATENATE(A14,"?groupid=",A4)</f>
        <v>https://us.practicallaw.thomsonreuters.com?groupid=</v>
      </c>
    </row>
    <row r="15" spans="1:4" ht="30" x14ac:dyDescent="0.25">
      <c r="A15" s="9" t="s">
        <v>7</v>
      </c>
      <c r="B15" s="9" t="str">
        <f t="shared" si="0"/>
        <v>https://trtasso.thomson.com/sp/startSSO.ping?PartnerIdpId=https://safe.thomson.com&amp;TargetResource=au.draftingassistant.thomsonreuters.com</v>
      </c>
      <c r="C15" s="10" t="s">
        <v>14</v>
      </c>
      <c r="D15" s="10" t="str">
        <f>CONCATENATE(A15,"?groupid=",A4)</f>
        <v>au.draftingassistant.thomsonreuters.com?groupid=</v>
      </c>
    </row>
    <row r="16" spans="1:4" ht="30" x14ac:dyDescent="0.25">
      <c r="A16" s="9" t="s">
        <v>8</v>
      </c>
      <c r="B16" s="9" t="str">
        <f t="shared" si="0"/>
        <v>https://trtasso.thomson.com/sp/startSSO.ping?PartnerIdpId=https://safe.thomson.com&amp;TargetResource=nz.draftingassistant.thomsonreuters.com</v>
      </c>
      <c r="C16" s="10" t="s">
        <v>15</v>
      </c>
      <c r="D16" s="10" t="str">
        <f>CONCATENATE(A16,"?groupid=",A4)</f>
        <v>nz.draftingassistant.thomsonreuters.com?groupid=</v>
      </c>
    </row>
    <row r="17" spans="1:4" x14ac:dyDescent="0.25">
      <c r="A17" s="9"/>
      <c r="B17" s="9"/>
      <c r="C17" s="10"/>
      <c r="D17" s="10"/>
    </row>
    <row r="18" spans="1:4" x14ac:dyDescent="0.25">
      <c r="A18" s="9"/>
      <c r="B18" s="9"/>
      <c r="C18" s="10"/>
      <c r="D18" s="10"/>
    </row>
    <row r="19" spans="1:4" hidden="1" x14ac:dyDescent="0.25">
      <c r="A19" s="2"/>
      <c r="B19" s="2" t="str">
        <f t="shared" ref="B19:B26" si="2">IF(A19="","ENTER A URL IN COLUMN A",CONCATENATE("https://signon.thomsonreuters.com/federation/UKF?entityID=",_xlfn.ENCODEURL($A$2),"&amp;returnto=",_xlfn.ENCODEURL(A19)))</f>
        <v>ENTER A URL IN COLUMN A</v>
      </c>
    </row>
    <row r="20" spans="1:4" hidden="1" x14ac:dyDescent="0.25">
      <c r="A20" s="2"/>
      <c r="B20" s="2" t="str">
        <f t="shared" si="2"/>
        <v>ENTER A URL IN COLUMN A</v>
      </c>
    </row>
    <row r="21" spans="1:4" hidden="1" x14ac:dyDescent="0.25">
      <c r="A21" s="2"/>
      <c r="B21" s="2" t="str">
        <f t="shared" si="2"/>
        <v>ENTER A URL IN COLUMN A</v>
      </c>
    </row>
    <row r="22" spans="1:4" hidden="1" x14ac:dyDescent="0.25">
      <c r="A22" s="2"/>
      <c r="B22" s="2" t="str">
        <f t="shared" si="2"/>
        <v>ENTER A URL IN COLUMN A</v>
      </c>
    </row>
    <row r="23" spans="1:4" hidden="1" x14ac:dyDescent="0.25">
      <c r="A23" s="2"/>
      <c r="B23" s="2" t="str">
        <f t="shared" si="2"/>
        <v>ENTER A URL IN COLUMN A</v>
      </c>
    </row>
    <row r="24" spans="1:4" hidden="1" x14ac:dyDescent="0.25">
      <c r="A24" s="2"/>
      <c r="B24" s="2" t="str">
        <f t="shared" si="2"/>
        <v>ENTER A URL IN COLUMN A</v>
      </c>
    </row>
    <row r="25" spans="1:4" hidden="1" x14ac:dyDescent="0.25">
      <c r="A25" s="2"/>
      <c r="B25" s="2" t="str">
        <f t="shared" si="2"/>
        <v>ENTER A URL IN COLUMN A</v>
      </c>
    </row>
    <row r="26" spans="1:4" hidden="1" x14ac:dyDescent="0.25">
      <c r="A26" s="2"/>
      <c r="B26" s="2" t="str">
        <f t="shared" si="2"/>
        <v>ENTER A URL IN COLUMN A</v>
      </c>
    </row>
  </sheetData>
  <autoFilter ref="A5:C26" xr:uid="{7863338E-7768-4672-A2B2-55EC8793759B}"/>
  <mergeCells count="2">
    <mergeCell ref="B2:C2"/>
    <mergeCell ref="B4:C4"/>
  </mergeCells>
  <hyperlinks>
    <hyperlink ref="A11" r:id="rId1" display="https://proview.thomsonreuters.com/" xr:uid="{B0D45775-B74C-48C7-9E45-9DF5B64806BB}"/>
    <hyperlink ref="A12" r:id="rId2" xr:uid="{FE99CF9E-42A9-4B83-A881-CBADB2DA130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09BC-E082-4BC6-A557-B76C25E8B826}">
  <dimension ref="A1:C6"/>
  <sheetViews>
    <sheetView topLeftCell="A3" zoomScale="85" zoomScaleNormal="85" workbookViewId="0">
      <selection activeCell="C15" sqref="C15"/>
    </sheetView>
  </sheetViews>
  <sheetFormatPr defaultRowHeight="15" x14ac:dyDescent="0.25"/>
  <cols>
    <col min="1" max="1" width="50" customWidth="1"/>
    <col min="2" max="2" width="99.140625" hidden="1" customWidth="1"/>
    <col min="3" max="3" width="251.5703125" customWidth="1"/>
  </cols>
  <sheetData>
    <row r="1" spans="1:3" hidden="1" x14ac:dyDescent="0.25">
      <c r="A1" s="5" t="s">
        <v>11</v>
      </c>
    </row>
    <row r="2" spans="1:3" hidden="1" x14ac:dyDescent="0.25">
      <c r="A2" s="4" t="s">
        <v>12</v>
      </c>
      <c r="B2" s="7" t="str">
        <f>IF(A2="https://safe.thomson.com","This is a test Entity ID value. To generate links for your account, please update the value in the cell A2."," ")</f>
        <v>This is a test Entity ID value. To generate links for your account, please update the value in the cell A2.</v>
      </c>
    </row>
    <row r="3" spans="1:3" x14ac:dyDescent="0.25">
      <c r="A3" s="5" t="s">
        <v>17</v>
      </c>
      <c r="B3" s="7"/>
    </row>
    <row r="4" spans="1:3" ht="21" x14ac:dyDescent="0.25">
      <c r="A4" s="11"/>
      <c r="B4" s="12" t="s">
        <v>31</v>
      </c>
      <c r="C4" s="14" t="s">
        <v>33</v>
      </c>
    </row>
    <row r="5" spans="1:3" x14ac:dyDescent="0.25">
      <c r="A5" s="6" t="s">
        <v>32</v>
      </c>
      <c r="B5" s="6" t="s">
        <v>19</v>
      </c>
      <c r="C5" s="6" t="s">
        <v>20</v>
      </c>
    </row>
    <row r="6" spans="1:3" ht="33.6" customHeight="1" x14ac:dyDescent="0.25">
      <c r="A6" s="13"/>
      <c r="B6" s="2" t="str">
        <f t="shared" ref="B6" si="0">IF(A6="","ENTER A URL IN COLUMN A",CONCATENATE("https://trtasso.thomson.com/sp/startSSO.ping?PartnerIdpId=",($A$2),"&amp;TargetResource=",(A6)))</f>
        <v>ENTER A URL IN COLUMN A</v>
      </c>
      <c r="C6" t="str">
        <f>CONCATENATE(A6,"&amp;groupid=",A4)</f>
        <v>&amp;groupid=</v>
      </c>
    </row>
  </sheetData>
  <autoFilter ref="A1:C6" xr:uid="{8054E478-4035-4C6A-A1CF-ECE76CD4DE91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Platform Homepage Linking</vt:lpstr>
      <vt:lpstr>Deep Linking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2025-07-02T15:59:07Z</dcterms:created>
  <dcterms:modified xsi:type="dcterms:W3CDTF">2025-07-02T15:59:14Z</dcterms:modified>
</cp:coreProperties>
</file>